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610" windowHeight="11580" activeTab="0"/>
  </bookViews>
  <sheets>
    <sheet name="Presupuesto Venta" sheetId="1" r:id="rId1"/>
    <sheet name="Hoja1" sheetId="2" r:id="rId2"/>
    <sheet name="Hoja2" sheetId="3" r:id="rId3"/>
    <sheet name="Hoja3" sheetId="4" r:id="rId4"/>
  </sheets>
  <externalReferences>
    <externalReference r:id="rId7"/>
  </externalReferences>
  <definedNames>
    <definedName name="_Fill" hidden="1">#REF!</definedName>
    <definedName name="_Order1" hidden="1">0</definedName>
    <definedName name="_Order2" hidden="1">0</definedName>
    <definedName name="_xlnm.Print_Area" localSheetId="0">'Presupuesto Venta'!$A$1:$E$60</definedName>
    <definedName name="material1">#REF!</definedName>
    <definedName name="material10">#REF!</definedName>
    <definedName name="material11">#REF!</definedName>
    <definedName name="material12">#REF!</definedName>
    <definedName name="material13">#REF!</definedName>
    <definedName name="material14">#REF!</definedName>
    <definedName name="material15">#REF!</definedName>
    <definedName name="material16">#REF!</definedName>
    <definedName name="material17">#REF!</definedName>
    <definedName name="material18">#REF!</definedName>
    <definedName name="material19">#REF!</definedName>
    <definedName name="material2">#REF!</definedName>
    <definedName name="material20">#REF!</definedName>
    <definedName name="material21">#REF!</definedName>
    <definedName name="material22">#REF!</definedName>
    <definedName name="material23">#REF!</definedName>
    <definedName name="material3">#REF!</definedName>
    <definedName name="material4">#REF!</definedName>
    <definedName name="material5">#REF!</definedName>
    <definedName name="material6">#REF!</definedName>
    <definedName name="material7">#REF!</definedName>
    <definedName name="material8">#REF!</definedName>
    <definedName name="material9">#REF!</definedName>
    <definedName name="mdeo1">#REF!</definedName>
    <definedName name="mdeo10">#REF!</definedName>
    <definedName name="mdeo11">#REF!</definedName>
    <definedName name="mdeo12">#REF!</definedName>
    <definedName name="mdeo13">#REF!</definedName>
    <definedName name="mdeo14">#REF!</definedName>
    <definedName name="mdeo15">#REF!</definedName>
    <definedName name="mdeo16">#REF!</definedName>
    <definedName name="mdeo17">#REF!</definedName>
    <definedName name="mdeo18">#REF!</definedName>
    <definedName name="mdeo19">#REF!</definedName>
    <definedName name="mdeo2">#REF!</definedName>
    <definedName name="mdeo20">#REF!</definedName>
    <definedName name="mdeo21">#REF!</definedName>
    <definedName name="mdeo22">#REF!</definedName>
    <definedName name="mdeo23">#REF!</definedName>
    <definedName name="mdeo3">#REF!</definedName>
    <definedName name="mdeo4">#REF!</definedName>
    <definedName name="mdeo5">#REF!</definedName>
    <definedName name="mdeo6">#REF!</definedName>
    <definedName name="mdeo7">#REF!</definedName>
    <definedName name="mdeo8">#REF!</definedName>
    <definedName name="mdeo9">#REF!</definedName>
    <definedName name="NO">#REF!</definedName>
    <definedName name="_xlnm.Print_Titles" localSheetId="0">'Presupuesto Venta'!$1:$4</definedName>
    <definedName name="TotalObra">#REF!</definedName>
  </definedNames>
  <calcPr fullCalcOnLoad="1"/>
</workbook>
</file>

<file path=xl/sharedStrings.xml><?xml version="1.0" encoding="utf-8"?>
<sst xmlns="http://schemas.openxmlformats.org/spreadsheetml/2006/main" count="158" uniqueCount="119">
  <si>
    <t>CANTIDAD</t>
  </si>
  <si>
    <t>ITEM</t>
  </si>
  <si>
    <t>gl</t>
  </si>
  <si>
    <t>ml</t>
  </si>
  <si>
    <t>RUBROS</t>
  </si>
  <si>
    <t>U</t>
  </si>
  <si>
    <t>VALOR UNITARIO</t>
  </si>
  <si>
    <t>m²</t>
  </si>
  <si>
    <t>Gl</t>
  </si>
  <si>
    <t>un</t>
  </si>
  <si>
    <t>carpinterias aluminio</t>
  </si>
  <si>
    <t>PA2</t>
  </si>
  <si>
    <t>PF1</t>
  </si>
  <si>
    <t>PA3</t>
  </si>
  <si>
    <t>PA4</t>
  </si>
  <si>
    <t>PF2</t>
  </si>
  <si>
    <t>Contrafrente</t>
  </si>
  <si>
    <t>Frente</t>
  </si>
  <si>
    <t>para escalera incendio</t>
  </si>
  <si>
    <t>Datos de la Licitación Pública</t>
  </si>
  <si>
    <t>Número:</t>
  </si>
  <si>
    <t>Expediente Nº:</t>
  </si>
  <si>
    <t xml:space="preserve">ANEXO VIII 
PLANILLAS DE DESAGREGADO DE ITEMS
</t>
  </si>
  <si>
    <r>
      <t>m</t>
    </r>
    <r>
      <rPr>
        <vertAlign val="superscript"/>
        <sz val="10"/>
        <rFont val="Arial"/>
        <family val="2"/>
      </rPr>
      <t>2</t>
    </r>
  </si>
  <si>
    <t>2.1</t>
  </si>
  <si>
    <t>Marca ARBA</t>
  </si>
  <si>
    <t>2.2</t>
  </si>
  <si>
    <t>Cartel de Escritorio</t>
  </si>
  <si>
    <t>2.3</t>
  </si>
  <si>
    <t>Indicadores de Box</t>
  </si>
  <si>
    <t>2.4</t>
  </si>
  <si>
    <t>Indicadores de servicio</t>
  </si>
  <si>
    <t>3.1</t>
  </si>
  <si>
    <t>3.2</t>
  </si>
  <si>
    <t>3.3</t>
  </si>
  <si>
    <t>3.4</t>
  </si>
  <si>
    <t>3.5</t>
  </si>
  <si>
    <t>3.6</t>
  </si>
  <si>
    <t>3.7</t>
  </si>
  <si>
    <t>3.8</t>
  </si>
  <si>
    <t>Limpieza y tratamiento de frentes</t>
  </si>
  <si>
    <t>Instalación de piso de vinilo</t>
  </si>
  <si>
    <t>Instalación de Zócalo sanitario</t>
  </si>
  <si>
    <t>Señalización exterior módulos para marquesina</t>
  </si>
  <si>
    <t>Señalización exterior marca Buenos Aires provincia</t>
  </si>
  <si>
    <t>Señalización exterior marca Punto ARBA</t>
  </si>
  <si>
    <t>Señalización exterior cartel curvo Punto ARBA</t>
  </si>
  <si>
    <t>Señalización exterior con vinilo</t>
  </si>
  <si>
    <t>SERVICIO DE LIMPIEZA</t>
  </si>
  <si>
    <t>4.1</t>
  </si>
  <si>
    <t>Limpieza final</t>
  </si>
  <si>
    <t>1.1</t>
  </si>
  <si>
    <t>TRABAJOS PRELIMINARES</t>
  </si>
  <si>
    <t>1.3</t>
  </si>
  <si>
    <t>MANTENIMIENTO EDILICIO</t>
  </si>
  <si>
    <t>1.2</t>
  </si>
  <si>
    <t>Limpieza y preparación de superficies exteriores</t>
  </si>
  <si>
    <t>TABIQUERIA</t>
  </si>
  <si>
    <t>1.3.1</t>
  </si>
  <si>
    <t>1.3.2</t>
  </si>
  <si>
    <t>1.3.3</t>
  </si>
  <si>
    <t>Tabiques pared simple construcción en seco</t>
  </si>
  <si>
    <t>Medio tabique construcción en seco</t>
  </si>
  <si>
    <t>Colocación tabique divisorio módular de aluminio</t>
  </si>
  <si>
    <t>1.4</t>
  </si>
  <si>
    <t>CIELORRASOS</t>
  </si>
  <si>
    <t>1.4.1</t>
  </si>
  <si>
    <t>1.4.2</t>
  </si>
  <si>
    <t>Reparación de cielorrasos</t>
  </si>
  <si>
    <t>Ejecución de cielorrasos</t>
  </si>
  <si>
    <t>1.5</t>
  </si>
  <si>
    <t>CARPINTERIAS</t>
  </si>
  <si>
    <t>1.5.1</t>
  </si>
  <si>
    <t>1.5.2</t>
  </si>
  <si>
    <t>Acondicionamiento general de carpinterías</t>
  </si>
  <si>
    <t>Instalación de cerramiento de vidrio templado c/ puerta</t>
  </si>
  <si>
    <t>1.6</t>
  </si>
  <si>
    <t>INSTALACIONES</t>
  </si>
  <si>
    <t>1.7</t>
  </si>
  <si>
    <t>READECUACION DE INSTALACION ELECTRICA, DE
DATOS Y TELEFONIA</t>
  </si>
  <si>
    <t>1.7.1</t>
  </si>
  <si>
    <t>1.7.2</t>
  </si>
  <si>
    <t>1.7.3</t>
  </si>
  <si>
    <t>1.7.4</t>
  </si>
  <si>
    <t>1.7.5</t>
  </si>
  <si>
    <t>1.7.6</t>
  </si>
  <si>
    <t>Readecuación de Instalación de Datos y Telefonía</t>
  </si>
  <si>
    <t>bocas</t>
  </si>
  <si>
    <t>Artefacto de iluminación - Led - Anillo de aluminio</t>
  </si>
  <si>
    <t>Artefacto de iluminación - Colgante 2x36w</t>
  </si>
  <si>
    <t>Artefacto de iluminación - Colgante acrílico</t>
  </si>
  <si>
    <t>Artefacto de iluminación - Kit emergencia</t>
  </si>
  <si>
    <t>1.9</t>
  </si>
  <si>
    <t>PINTURA</t>
  </si>
  <si>
    <t>1.9.1</t>
  </si>
  <si>
    <t>1.9.2</t>
  </si>
  <si>
    <t>1.9.3</t>
  </si>
  <si>
    <t>1.9.4</t>
  </si>
  <si>
    <t>1.9.5</t>
  </si>
  <si>
    <t>Preparación de superficies</t>
  </si>
  <si>
    <t>Latex interior en muros y tabiques</t>
  </si>
  <si>
    <t>Latex cielorraso</t>
  </si>
  <si>
    <t>Esmalte sintético en carpintería metálica</t>
  </si>
  <si>
    <t>Esmalte sintético en carpintería de madera</t>
  </si>
  <si>
    <t>1.10</t>
  </si>
  <si>
    <t>VARIOS</t>
  </si>
  <si>
    <t>1.10.1</t>
  </si>
  <si>
    <t>Ejecución de rampas</t>
  </si>
  <si>
    <t>Planilla de Desagregado por Items correspondiente al Renglón 1</t>
  </si>
  <si>
    <t>Apertura de costos Servicio de Refacción Interior - Renglón 1 (ITEM 1)</t>
  </si>
  <si>
    <r>
      <t xml:space="preserve">SERVICIO DE REFACCION INTERIOR
</t>
    </r>
    <r>
      <rPr>
        <sz val="10"/>
        <rFont val="Arial"/>
        <family val="2"/>
      </rPr>
      <t>Incluyendo materiales, mano de obra y demás conceptos de acuerdo a lo especificado en el punto 1 a 7 y 9 a 10 de las Especificaciones Técnicas Básicas</t>
    </r>
  </si>
  <si>
    <t>1.2.1.</t>
  </si>
  <si>
    <t>1.2.2.</t>
  </si>
  <si>
    <t>Impermeabilización de cubiertas</t>
  </si>
  <si>
    <r>
      <t xml:space="preserve">SERVICIO DE ADECUACION DE SEÑALIZACION 
INTERIOR
</t>
    </r>
    <r>
      <rPr>
        <sz val="10"/>
        <rFont val="Arial"/>
        <family val="2"/>
      </rPr>
      <t>Incluyendo materiales, mano de obra y demás conceptos de acuerdo a lo especificado en el punto 11 de las Especificaciones Técnicas Básicas</t>
    </r>
    <r>
      <rPr>
        <b/>
        <sz val="10"/>
        <rFont val="Arial"/>
        <family val="2"/>
      </rPr>
      <t xml:space="preserve">
</t>
    </r>
  </si>
  <si>
    <r>
      <t xml:space="preserve">SERVICIO DE ADECUACION DE FACHADAS, PISOS Y ACCESOS
</t>
    </r>
    <r>
      <rPr>
        <sz val="10"/>
        <rFont val="Arial"/>
        <family val="2"/>
      </rPr>
      <t>Incluyendo materiales, mano de obra y demás conceptos de acuerdo a lo especificado en el punto 8 y 12 de las Especificaciones Técnicas Básicas</t>
    </r>
  </si>
  <si>
    <t>Readecuación de Instalación Eléctrica</t>
  </si>
  <si>
    <t>22700-19498/2018</t>
  </si>
  <si>
    <t>382-93-LPUB18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</si>
</sst>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_([$€]* #,##0.00_);_([$€]* \(#,##0.00\);_([$€]* &quot;-&quot;??_);_(@_)"/>
    <numFmt numFmtId="167" formatCode="#,##0.0"/>
    <numFmt numFmtId="168" formatCode="_ * #,##0_ ;_ * \-#,##0_ ;_ * &quot;-&quot;??_ ;_ @_ "/>
    <numFmt numFmtId="169" formatCode="_-* #,##0_-;\-* #,##0_-;_-* &quot;-&quot;??_-;_-@_-"/>
  </numFmts>
  <fonts count="43">
    <font>
      <sz val="11"/>
      <color theme="1"/>
      <name val="Calibri"/>
      <family val="2"/>
    </font>
    <font>
      <sz val="11"/>
      <color indexed="50"/>
      <name val="Calibri"/>
      <family val="2"/>
    </font>
    <font>
      <sz val="12"/>
      <name val="Courier"/>
      <family val="3"/>
    </font>
    <font>
      <sz val="11"/>
      <name val="Comic Sans MS"/>
      <family val="4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BankGothic Md BT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50"/>
      <name val="Arial"/>
      <family val="2"/>
    </font>
    <font>
      <sz val="10"/>
      <name val="Calibri"/>
      <family val="2"/>
    </font>
    <font>
      <b/>
      <sz val="18"/>
      <color indexed="50"/>
      <name val="Cambria"/>
      <family val="2"/>
    </font>
    <font>
      <b/>
      <sz val="15"/>
      <color indexed="50"/>
      <name val="Calibri"/>
      <family val="2"/>
    </font>
    <font>
      <b/>
      <sz val="13"/>
      <color indexed="50"/>
      <name val="Calibri"/>
      <family val="2"/>
    </font>
    <font>
      <b/>
      <sz val="11"/>
      <color indexed="5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>
        <color theme="7"/>
      </top>
      <bottom/>
    </border>
    <border>
      <left/>
      <right/>
      <top style="medium">
        <color theme="7"/>
      </top>
      <bottom/>
    </border>
    <border>
      <left/>
      <right style="medium"/>
      <top style="medium">
        <color theme="7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6" fontId="2" fillId="0" borderId="0" applyFont="0" applyFill="0" applyBorder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ill="0" applyBorder="0" applyAlignment="0" applyProtection="0"/>
    <xf numFmtId="0" fontId="34" fillId="31" borderId="0" applyNumberFormat="0" applyBorder="0" applyAlignment="0" applyProtection="0"/>
    <xf numFmtId="0" fontId="2" fillId="0" borderId="0" applyProtection="0">
      <alignment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167" fontId="4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44" fontId="8" fillId="0" borderId="10" xfId="53" applyFont="1" applyBorder="1" applyAlignment="1" applyProtection="1">
      <alignment vertical="center" wrapText="1"/>
      <protection locked="0"/>
    </xf>
    <xf numFmtId="44" fontId="4" fillId="0" borderId="11" xfId="53" applyFont="1" applyBorder="1" applyAlignment="1" applyProtection="1">
      <alignment vertical="center" wrapText="1"/>
      <protection locked="0"/>
    </xf>
    <xf numFmtId="44" fontId="8" fillId="0" borderId="10" xfId="51" applyFont="1" applyBorder="1" applyAlignment="1" applyProtection="1">
      <alignment vertical="center" wrapText="1"/>
      <protection locked="0"/>
    </xf>
    <xf numFmtId="44" fontId="4" fillId="0" borderId="11" xfId="51" applyFont="1" applyBorder="1" applyAlignment="1" applyProtection="1">
      <alignment vertical="center" wrapText="1"/>
      <protection locked="0"/>
    </xf>
    <xf numFmtId="0" fontId="4" fillId="0" borderId="0" xfId="58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9" fillId="0" borderId="12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0" fontId="7" fillId="33" borderId="12" xfId="58" applyFont="1" applyFill="1" applyBorder="1" applyAlignment="1" applyProtection="1">
      <alignment vertical="center" wrapText="1"/>
      <protection/>
    </xf>
    <xf numFmtId="0" fontId="4" fillId="0" borderId="12" xfId="58" applyFont="1" applyBorder="1" applyAlignment="1" applyProtection="1">
      <alignment vertical="center" wrapText="1"/>
      <protection/>
    </xf>
    <xf numFmtId="0" fontId="4" fillId="0" borderId="0" xfId="58" applyFont="1" applyBorder="1" applyAlignment="1" applyProtection="1">
      <alignment vertical="center" wrapText="1"/>
      <protection/>
    </xf>
    <xf numFmtId="0" fontId="4" fillId="0" borderId="0" xfId="58" applyFont="1" applyBorder="1" applyAlignment="1" applyProtection="1">
      <alignment horizontal="center" vertical="center" wrapText="1"/>
      <protection/>
    </xf>
    <xf numFmtId="44" fontId="0" fillId="0" borderId="11" xfId="53" applyFont="1" applyFill="1" applyBorder="1" applyAlignment="1" applyProtection="1">
      <alignment vertical="center" wrapText="1"/>
      <protection/>
    </xf>
    <xf numFmtId="0" fontId="4" fillId="0" borderId="13" xfId="58" applyFont="1" applyBorder="1" applyAlignment="1" applyProtection="1">
      <alignment horizontal="center" vertical="center" wrapText="1"/>
      <protection/>
    </xf>
    <xf numFmtId="0" fontId="4" fillId="0" borderId="14" xfId="58" applyFont="1" applyBorder="1" applyAlignment="1" applyProtection="1">
      <alignment horizontal="center" vertical="center" wrapText="1"/>
      <protection/>
    </xf>
    <xf numFmtId="44" fontId="4" fillId="0" borderId="15" xfId="53" applyFont="1" applyFill="1" applyBorder="1" applyAlignment="1" applyProtection="1">
      <alignment horizontal="center" vertical="center" wrapText="1"/>
      <protection/>
    </xf>
    <xf numFmtId="0" fontId="8" fillId="23" borderId="16" xfId="58" applyFont="1" applyFill="1" applyBorder="1" applyAlignment="1" applyProtection="1">
      <alignment horizontal="center" vertical="center" wrapText="1"/>
      <protection/>
    </xf>
    <xf numFmtId="0" fontId="8" fillId="0" borderId="17" xfId="58" applyFont="1" applyBorder="1" applyAlignment="1" applyProtection="1">
      <alignment vertical="center" wrapText="1"/>
      <protection/>
    </xf>
    <xf numFmtId="0" fontId="4" fillId="0" borderId="17" xfId="58" applyFont="1" applyBorder="1" applyAlignment="1" applyProtection="1">
      <alignment horizontal="center" vertical="center" wrapText="1"/>
      <protection/>
    </xf>
    <xf numFmtId="43" fontId="4" fillId="0" borderId="17" xfId="50" applyFont="1" applyBorder="1" applyAlignment="1" applyProtection="1">
      <alignment horizontal="center" vertical="center" wrapText="1"/>
      <protection/>
    </xf>
    <xf numFmtId="0" fontId="8" fillId="25" borderId="16" xfId="58" applyFont="1" applyFill="1" applyBorder="1" applyAlignment="1" applyProtection="1">
      <alignment horizontal="center" vertical="center" wrapText="1"/>
      <protection/>
    </xf>
    <xf numFmtId="0" fontId="4" fillId="0" borderId="12" xfId="58" applyFont="1" applyFill="1" applyBorder="1" applyAlignment="1" applyProtection="1">
      <alignment horizontal="center" vertical="center" wrapText="1"/>
      <protection/>
    </xf>
    <xf numFmtId="0" fontId="4" fillId="0" borderId="0" xfId="58" applyFont="1" applyFill="1" applyBorder="1" applyAlignment="1" applyProtection="1">
      <alignment vertical="center" wrapText="1"/>
      <protection/>
    </xf>
    <xf numFmtId="0" fontId="4" fillId="0" borderId="0" xfId="58" applyFont="1" applyFill="1" applyBorder="1" applyAlignment="1" applyProtection="1">
      <alignment horizontal="center" vertical="center" wrapText="1"/>
      <protection/>
    </xf>
    <xf numFmtId="168" fontId="4" fillId="0" borderId="0" xfId="58" applyNumberFormat="1" applyFont="1" applyBorder="1" applyAlignment="1" applyProtection="1">
      <alignment horizontal="center" vertical="center" wrapText="1"/>
      <protection/>
    </xf>
    <xf numFmtId="0" fontId="4" fillId="0" borderId="12" xfId="58" applyFont="1" applyBorder="1" applyAlignment="1" applyProtection="1">
      <alignment horizontal="center" vertical="center" wrapText="1"/>
      <protection/>
    </xf>
    <xf numFmtId="168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4" fillId="0" borderId="18" xfId="58" applyFont="1" applyFill="1" applyBorder="1" applyAlignment="1" applyProtection="1">
      <alignment vertical="center" wrapText="1"/>
      <protection/>
    </xf>
    <xf numFmtId="0" fontId="4" fillId="0" borderId="19" xfId="58" applyFont="1" applyFill="1" applyBorder="1" applyAlignment="1" applyProtection="1">
      <alignment vertical="center" wrapText="1"/>
      <protection/>
    </xf>
    <xf numFmtId="0" fontId="4" fillId="0" borderId="19" xfId="58" applyFont="1" applyFill="1" applyBorder="1" applyAlignment="1" applyProtection="1">
      <alignment horizontal="center" vertical="center" wrapText="1"/>
      <protection/>
    </xf>
    <xf numFmtId="44" fontId="42" fillId="0" borderId="20" xfId="53" applyFont="1" applyFill="1" applyBorder="1" applyAlignment="1" applyProtection="1">
      <alignment vertical="center" wrapText="1"/>
      <protection/>
    </xf>
    <xf numFmtId="0" fontId="4" fillId="33" borderId="12" xfId="58" applyFont="1" applyFill="1" applyBorder="1" applyAlignment="1" applyProtection="1">
      <alignment vertical="center" wrapText="1"/>
      <protection/>
    </xf>
    <xf numFmtId="0" fontId="4" fillId="0" borderId="12" xfId="58" applyFont="1" applyBorder="1" applyAlignment="1" applyProtection="1">
      <alignment vertical="center" wrapText="1"/>
      <protection/>
    </xf>
    <xf numFmtId="0" fontId="4" fillId="0" borderId="0" xfId="58" applyFont="1" applyBorder="1" applyAlignment="1" applyProtection="1">
      <alignment vertical="center" wrapText="1"/>
      <protection/>
    </xf>
    <xf numFmtId="0" fontId="4" fillId="0" borderId="0" xfId="58" applyFont="1" applyBorder="1" applyAlignment="1" applyProtection="1">
      <alignment horizontal="center" vertical="center" wrapText="1"/>
      <protection/>
    </xf>
    <xf numFmtId="44" fontId="42" fillId="0" borderId="11" xfId="53" applyFont="1" applyFill="1" applyBorder="1" applyAlignment="1" applyProtection="1">
      <alignment vertical="center" wrapText="1"/>
      <protection/>
    </xf>
    <xf numFmtId="0" fontId="4" fillId="0" borderId="16" xfId="58" applyFont="1" applyBorder="1" applyAlignment="1" applyProtection="1">
      <alignment horizontal="center" vertical="center" wrapText="1"/>
      <protection/>
    </xf>
    <xf numFmtId="44" fontId="4" fillId="0" borderId="10" xfId="53" applyFont="1" applyFill="1" applyBorder="1" applyAlignment="1" applyProtection="1">
      <alignment horizontal="center" vertical="center" wrapText="1"/>
      <protection/>
    </xf>
    <xf numFmtId="168" fontId="8" fillId="0" borderId="17" xfId="50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Alignment="1" applyProtection="1">
      <alignment vertical="center" wrapText="1"/>
      <protection/>
    </xf>
    <xf numFmtId="0" fontId="8" fillId="0" borderId="17" xfId="58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Border="1" applyAlignment="1" applyProtection="1" quotePrefix="1">
      <alignment/>
      <protection/>
    </xf>
    <xf numFmtId="169" fontId="4" fillId="0" borderId="0" xfId="47" applyNumberFormat="1" applyFont="1" applyFill="1" applyBorder="1" applyAlignment="1" applyProtection="1">
      <alignment horizontal="right"/>
      <protection/>
    </xf>
    <xf numFmtId="0" fontId="4" fillId="0" borderId="21" xfId="58" applyFont="1" applyBorder="1" applyAlignment="1" applyProtection="1">
      <alignment horizontal="center" vertical="center" wrapText="1"/>
      <protection/>
    </xf>
    <xf numFmtId="0" fontId="4" fillId="0" borderId="22" xfId="58" applyFont="1" applyFill="1" applyBorder="1" applyAlignment="1" applyProtection="1">
      <alignment vertical="center" wrapText="1"/>
      <protection/>
    </xf>
    <xf numFmtId="0" fontId="4" fillId="0" borderId="22" xfId="58" applyFont="1" applyFill="1" applyBorder="1" applyAlignment="1" applyProtection="1">
      <alignment horizontal="center" vertical="center" wrapText="1"/>
      <protection/>
    </xf>
    <xf numFmtId="43" fontId="4" fillId="0" borderId="22" xfId="58" applyNumberFormat="1" applyFont="1" applyFill="1" applyBorder="1" applyAlignment="1" applyProtection="1">
      <alignment horizontal="center" vertical="center" wrapText="1"/>
      <protection/>
    </xf>
    <xf numFmtId="44" fontId="4" fillId="0" borderId="23" xfId="53" applyFont="1" applyBorder="1" applyAlignment="1" applyProtection="1">
      <alignment vertical="center" wrapText="1"/>
      <protection/>
    </xf>
    <xf numFmtId="0" fontId="4" fillId="0" borderId="0" xfId="58" applyFont="1" applyFill="1" applyAlignment="1" applyProtection="1">
      <alignment vertical="center" wrapText="1"/>
      <protection/>
    </xf>
    <xf numFmtId="0" fontId="4" fillId="0" borderId="0" xfId="58" applyFont="1" applyAlignment="1" applyProtection="1">
      <alignment horizontal="center" vertical="center" wrapText="1"/>
      <protection/>
    </xf>
    <xf numFmtId="44" fontId="4" fillId="0" borderId="0" xfId="55" applyFont="1" applyFill="1" applyAlignment="1" applyProtection="1">
      <alignment vertical="center" wrapText="1"/>
      <protection/>
    </xf>
    <xf numFmtId="44" fontId="4" fillId="0" borderId="0" xfId="55" applyFont="1" applyAlignment="1" applyProtection="1">
      <alignment vertical="center" wrapText="1"/>
      <protection/>
    </xf>
    <xf numFmtId="44" fontId="4" fillId="0" borderId="0" xfId="55" applyFont="1" applyAlignment="1" applyProtection="1">
      <alignment horizontal="center" vertical="center" wrapText="1"/>
      <protection/>
    </xf>
    <xf numFmtId="44" fontId="0" fillId="0" borderId="0" xfId="53" applyFont="1" applyFill="1" applyAlignment="1" applyProtection="1">
      <alignment vertical="center" wrapText="1"/>
      <protection/>
    </xf>
    <xf numFmtId="44" fontId="8" fillId="0" borderId="10" xfId="55" applyFont="1" applyBorder="1" applyAlignment="1" applyProtection="1">
      <alignment vertical="center" wrapText="1"/>
      <protection locked="0"/>
    </xf>
    <xf numFmtId="0" fontId="4" fillId="0" borderId="24" xfId="58" applyFont="1" applyBorder="1" applyAlignment="1" applyProtection="1">
      <alignment horizontal="center" vertical="center" wrapText="1"/>
      <protection/>
    </xf>
    <xf numFmtId="0" fontId="4" fillId="0" borderId="25" xfId="58" applyFont="1" applyBorder="1" applyAlignment="1" applyProtection="1">
      <alignment horizontal="center" vertical="center" wrapText="1"/>
      <protection/>
    </xf>
    <xf numFmtId="0" fontId="4" fillId="0" borderId="26" xfId="58" applyFont="1" applyBorder="1" applyAlignment="1" applyProtection="1">
      <alignment horizontal="center" vertical="center" wrapText="1"/>
      <protection/>
    </xf>
    <xf numFmtId="0" fontId="5" fillId="0" borderId="27" xfId="58" applyFont="1" applyBorder="1" applyAlignment="1" applyProtection="1">
      <alignment horizontal="center" vertical="center" wrapText="1"/>
      <protection/>
    </xf>
    <xf numFmtId="0" fontId="6" fillId="0" borderId="25" xfId="58" applyFont="1" applyBorder="1" applyAlignment="1" applyProtection="1">
      <alignment horizontal="center" vertical="center" wrapText="1"/>
      <protection/>
    </xf>
    <xf numFmtId="0" fontId="6" fillId="0" borderId="26" xfId="58" applyFont="1" applyBorder="1" applyAlignment="1" applyProtection="1">
      <alignment horizontal="center" vertical="center" wrapText="1"/>
      <protection/>
    </xf>
    <xf numFmtId="0" fontId="5" fillId="34" borderId="27" xfId="0" applyFont="1" applyFill="1" applyBorder="1" applyAlignment="1" applyProtection="1">
      <alignment horizontal="center" vertical="center" wrapText="1"/>
      <protection/>
    </xf>
    <xf numFmtId="0" fontId="5" fillId="34" borderId="25" xfId="0" applyFont="1" applyFill="1" applyBorder="1" applyAlignment="1" applyProtection="1">
      <alignment horizontal="center" vertical="center" wrapText="1"/>
      <protection/>
    </xf>
    <xf numFmtId="0" fontId="5" fillId="34" borderId="26" xfId="0" applyFont="1" applyFill="1" applyBorder="1" applyAlignment="1" applyProtection="1">
      <alignment horizontal="center" vertical="center" wrapText="1"/>
      <protection/>
    </xf>
    <xf numFmtId="0" fontId="5" fillId="33" borderId="0" xfId="58" applyFont="1" applyFill="1" applyBorder="1" applyAlignment="1" applyProtection="1">
      <alignment horizontal="center" vertical="center" wrapText="1"/>
      <protection/>
    </xf>
    <xf numFmtId="0" fontId="5" fillId="33" borderId="11" xfId="58" applyFont="1" applyFill="1" applyBorder="1" applyAlignment="1" applyProtection="1">
      <alignment horizontal="center" vertical="center" wrapText="1"/>
      <protection/>
    </xf>
    <xf numFmtId="0" fontId="8" fillId="0" borderId="24" xfId="58" applyFont="1" applyBorder="1" applyAlignment="1" applyProtection="1">
      <alignment horizontal="center" vertical="center" wrapText="1"/>
      <protection/>
    </xf>
    <xf numFmtId="0" fontId="8" fillId="0" borderId="25" xfId="58" applyFont="1" applyBorder="1" applyAlignment="1" applyProtection="1">
      <alignment horizontal="center" vertical="center" wrapText="1"/>
      <protection/>
    </xf>
    <xf numFmtId="0" fontId="8" fillId="0" borderId="26" xfId="58" applyFont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 applyProtection="1" quotePrefix="1">
      <alignment vertical="center" wrapText="1"/>
      <protection/>
    </xf>
    <xf numFmtId="0" fontId="9" fillId="0" borderId="29" xfId="0" applyFont="1" applyFill="1" applyBorder="1" applyAlignment="1" applyProtection="1" quotePrefix="1">
      <alignment vertical="center" wrapText="1"/>
      <protection/>
    </xf>
    <xf numFmtId="0" fontId="9" fillId="0" borderId="30" xfId="0" applyFont="1" applyFill="1" applyBorder="1" applyAlignment="1" applyProtection="1">
      <alignment vertical="center" wrapText="1"/>
      <protection/>
    </xf>
    <xf numFmtId="0" fontId="9" fillId="0" borderId="28" xfId="0" applyFont="1" applyFill="1" applyBorder="1" applyAlignment="1" applyProtection="1">
      <alignment vertical="center" wrapText="1"/>
      <protection/>
    </xf>
    <xf numFmtId="0" fontId="9" fillId="0" borderId="31" xfId="0" applyFont="1" applyFill="1" applyBorder="1" applyAlignment="1" applyProtection="1">
      <alignment vertical="center" wrapText="1"/>
      <protection/>
    </xf>
    <xf numFmtId="0" fontId="9" fillId="0" borderId="32" xfId="0" applyFont="1" applyFill="1" applyBorder="1" applyAlignment="1" applyProtection="1">
      <alignment vertical="center" wrapText="1"/>
      <protection/>
    </xf>
    <xf numFmtId="0" fontId="9" fillId="0" borderId="33" xfId="0" applyFont="1" applyFill="1" applyBorder="1" applyAlignment="1" applyProtection="1">
      <alignment vertical="center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Moneda 2" xfId="53"/>
    <cellStyle name="Moneda 2 2" xfId="54"/>
    <cellStyle name="Moneda 3" xfId="55"/>
    <cellStyle name="Neutral" xfId="56"/>
    <cellStyle name="Normal 2" xfId="57"/>
    <cellStyle name="Normal 3" xfId="58"/>
    <cellStyle name="Notas" xfId="59"/>
    <cellStyle name="Percent" xfId="60"/>
    <cellStyle name="Porcentaje 2" xfId="61"/>
    <cellStyle name="Porcentaje 3" xfId="62"/>
    <cellStyle name="Porcentual 2" xfId="63"/>
    <cellStyle name="Porcentual 3" xfId="64"/>
    <cellStyle name="Punto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9</xdr:row>
      <xdr:rowOff>0</xdr:rowOff>
    </xdr:from>
    <xdr:to>
      <xdr:col>5</xdr:col>
      <xdr:colOff>57150</xdr:colOff>
      <xdr:row>9</xdr:row>
      <xdr:rowOff>47625</xdr:rowOff>
    </xdr:to>
    <xdr:pic>
      <xdr:nvPicPr>
        <xdr:cNvPr id="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981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57150</xdr:colOff>
      <xdr:row>9</xdr:row>
      <xdr:rowOff>47625</xdr:rowOff>
    </xdr:to>
    <xdr:pic>
      <xdr:nvPicPr>
        <xdr:cNvPr id="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981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57150</xdr:colOff>
      <xdr:row>11</xdr:row>
      <xdr:rowOff>47625</xdr:rowOff>
    </xdr:to>
    <xdr:pic>
      <xdr:nvPicPr>
        <xdr:cNvPr id="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50387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57150</xdr:colOff>
      <xdr:row>11</xdr:row>
      <xdr:rowOff>47625</xdr:rowOff>
    </xdr:to>
    <xdr:pic>
      <xdr:nvPicPr>
        <xdr:cNvPr id="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50387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57150</xdr:colOff>
      <xdr:row>31</xdr:row>
      <xdr:rowOff>47625</xdr:rowOff>
    </xdr:to>
    <xdr:pic>
      <xdr:nvPicPr>
        <xdr:cNvPr id="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00107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57150</xdr:colOff>
      <xdr:row>31</xdr:row>
      <xdr:rowOff>47625</xdr:rowOff>
    </xdr:to>
    <xdr:pic>
      <xdr:nvPicPr>
        <xdr:cNvPr id="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00107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3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3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3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3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3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3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3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3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3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57150</xdr:colOff>
      <xdr:row>9</xdr:row>
      <xdr:rowOff>47625</xdr:rowOff>
    </xdr:to>
    <xdr:pic>
      <xdr:nvPicPr>
        <xdr:cNvPr id="3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981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4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4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4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4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57150</xdr:colOff>
      <xdr:row>32</xdr:row>
      <xdr:rowOff>47625</xdr:rowOff>
    </xdr:to>
    <xdr:pic>
      <xdr:nvPicPr>
        <xdr:cNvPr id="4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02012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57150</xdr:colOff>
      <xdr:row>32</xdr:row>
      <xdr:rowOff>47625</xdr:rowOff>
    </xdr:to>
    <xdr:pic>
      <xdr:nvPicPr>
        <xdr:cNvPr id="4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02012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57150</xdr:colOff>
      <xdr:row>33</xdr:row>
      <xdr:rowOff>47625</xdr:rowOff>
    </xdr:to>
    <xdr:pic>
      <xdr:nvPicPr>
        <xdr:cNvPr id="4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03727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57150</xdr:colOff>
      <xdr:row>33</xdr:row>
      <xdr:rowOff>47625</xdr:rowOff>
    </xdr:to>
    <xdr:pic>
      <xdr:nvPicPr>
        <xdr:cNvPr id="4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03727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57150</xdr:colOff>
      <xdr:row>33</xdr:row>
      <xdr:rowOff>47625</xdr:rowOff>
    </xdr:to>
    <xdr:pic>
      <xdr:nvPicPr>
        <xdr:cNvPr id="4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03727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57150</xdr:colOff>
      <xdr:row>33</xdr:row>
      <xdr:rowOff>47625</xdr:rowOff>
    </xdr:to>
    <xdr:pic>
      <xdr:nvPicPr>
        <xdr:cNvPr id="4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03727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57150</xdr:colOff>
      <xdr:row>33</xdr:row>
      <xdr:rowOff>47625</xdr:rowOff>
    </xdr:to>
    <xdr:pic>
      <xdr:nvPicPr>
        <xdr:cNvPr id="5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03727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57150</xdr:colOff>
      <xdr:row>33</xdr:row>
      <xdr:rowOff>47625</xdr:rowOff>
    </xdr:to>
    <xdr:pic>
      <xdr:nvPicPr>
        <xdr:cNvPr id="5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03727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57150</xdr:colOff>
      <xdr:row>34</xdr:row>
      <xdr:rowOff>47625</xdr:rowOff>
    </xdr:to>
    <xdr:pic>
      <xdr:nvPicPr>
        <xdr:cNvPr id="5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05727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57150</xdr:colOff>
      <xdr:row>34</xdr:row>
      <xdr:rowOff>47625</xdr:rowOff>
    </xdr:to>
    <xdr:pic>
      <xdr:nvPicPr>
        <xdr:cNvPr id="5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05727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57150</xdr:colOff>
      <xdr:row>35</xdr:row>
      <xdr:rowOff>85725</xdr:rowOff>
    </xdr:to>
    <xdr:pic>
      <xdr:nvPicPr>
        <xdr:cNvPr id="5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07346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57150</xdr:colOff>
      <xdr:row>35</xdr:row>
      <xdr:rowOff>85725</xdr:rowOff>
    </xdr:to>
    <xdr:pic>
      <xdr:nvPicPr>
        <xdr:cNvPr id="5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0734675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57150</xdr:colOff>
      <xdr:row>36</xdr:row>
      <xdr:rowOff>47625</xdr:rowOff>
    </xdr:to>
    <xdr:pic>
      <xdr:nvPicPr>
        <xdr:cNvPr id="5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08966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57150</xdr:colOff>
      <xdr:row>36</xdr:row>
      <xdr:rowOff>47625</xdr:rowOff>
    </xdr:to>
    <xdr:pic>
      <xdr:nvPicPr>
        <xdr:cNvPr id="5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08966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5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5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57150</xdr:colOff>
      <xdr:row>40</xdr:row>
      <xdr:rowOff>47625</xdr:rowOff>
    </xdr:to>
    <xdr:pic>
      <xdr:nvPicPr>
        <xdr:cNvPr id="6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1601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57150</xdr:colOff>
      <xdr:row>40</xdr:row>
      <xdr:rowOff>47625</xdr:rowOff>
    </xdr:to>
    <xdr:pic>
      <xdr:nvPicPr>
        <xdr:cNvPr id="6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1601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57150</xdr:colOff>
      <xdr:row>40</xdr:row>
      <xdr:rowOff>47625</xdr:rowOff>
    </xdr:to>
    <xdr:pic>
      <xdr:nvPicPr>
        <xdr:cNvPr id="6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1601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57150</xdr:colOff>
      <xdr:row>40</xdr:row>
      <xdr:rowOff>47625</xdr:rowOff>
    </xdr:to>
    <xdr:pic>
      <xdr:nvPicPr>
        <xdr:cNvPr id="6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1601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57150</xdr:colOff>
      <xdr:row>40</xdr:row>
      <xdr:rowOff>47625</xdr:rowOff>
    </xdr:to>
    <xdr:pic>
      <xdr:nvPicPr>
        <xdr:cNvPr id="6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1601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57150</xdr:colOff>
      <xdr:row>40</xdr:row>
      <xdr:rowOff>47625</xdr:rowOff>
    </xdr:to>
    <xdr:pic>
      <xdr:nvPicPr>
        <xdr:cNvPr id="6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16014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57150</xdr:colOff>
      <xdr:row>41</xdr:row>
      <xdr:rowOff>47625</xdr:rowOff>
    </xdr:to>
    <xdr:pic>
      <xdr:nvPicPr>
        <xdr:cNvPr id="6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18014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57150</xdr:colOff>
      <xdr:row>41</xdr:row>
      <xdr:rowOff>47625</xdr:rowOff>
    </xdr:to>
    <xdr:pic>
      <xdr:nvPicPr>
        <xdr:cNvPr id="6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18014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57150</xdr:colOff>
      <xdr:row>42</xdr:row>
      <xdr:rowOff>171450</xdr:rowOff>
    </xdr:to>
    <xdr:pic>
      <xdr:nvPicPr>
        <xdr:cNvPr id="6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1963400"/>
          <a:ext cx="57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57150</xdr:colOff>
      <xdr:row>42</xdr:row>
      <xdr:rowOff>171450</xdr:rowOff>
    </xdr:to>
    <xdr:pic>
      <xdr:nvPicPr>
        <xdr:cNvPr id="6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1963400"/>
          <a:ext cx="57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57150</xdr:colOff>
      <xdr:row>43</xdr:row>
      <xdr:rowOff>47625</xdr:rowOff>
    </xdr:to>
    <xdr:pic>
      <xdr:nvPicPr>
        <xdr:cNvPr id="7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22967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57150</xdr:colOff>
      <xdr:row>43</xdr:row>
      <xdr:rowOff>47625</xdr:rowOff>
    </xdr:to>
    <xdr:pic>
      <xdr:nvPicPr>
        <xdr:cNvPr id="7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22967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57150</xdr:colOff>
      <xdr:row>44</xdr:row>
      <xdr:rowOff>76200</xdr:rowOff>
    </xdr:to>
    <xdr:pic>
      <xdr:nvPicPr>
        <xdr:cNvPr id="7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2468225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57150</xdr:colOff>
      <xdr:row>44</xdr:row>
      <xdr:rowOff>76200</xdr:rowOff>
    </xdr:to>
    <xdr:pic>
      <xdr:nvPicPr>
        <xdr:cNvPr id="7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2468225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57150</xdr:colOff>
      <xdr:row>44</xdr:row>
      <xdr:rowOff>76200</xdr:rowOff>
    </xdr:to>
    <xdr:pic>
      <xdr:nvPicPr>
        <xdr:cNvPr id="7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2468225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57150</xdr:colOff>
      <xdr:row>44</xdr:row>
      <xdr:rowOff>76200</xdr:rowOff>
    </xdr:to>
    <xdr:pic>
      <xdr:nvPicPr>
        <xdr:cNvPr id="7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2468225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57150</xdr:colOff>
      <xdr:row>44</xdr:row>
      <xdr:rowOff>76200</xdr:rowOff>
    </xdr:to>
    <xdr:pic>
      <xdr:nvPicPr>
        <xdr:cNvPr id="7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2468225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57150</xdr:colOff>
      <xdr:row>44</xdr:row>
      <xdr:rowOff>76200</xdr:rowOff>
    </xdr:to>
    <xdr:pic>
      <xdr:nvPicPr>
        <xdr:cNvPr id="7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2468225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57150</xdr:colOff>
      <xdr:row>45</xdr:row>
      <xdr:rowOff>47625</xdr:rowOff>
    </xdr:to>
    <xdr:pic>
      <xdr:nvPicPr>
        <xdr:cNvPr id="7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2963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57150</xdr:colOff>
      <xdr:row>45</xdr:row>
      <xdr:rowOff>47625</xdr:rowOff>
    </xdr:to>
    <xdr:pic>
      <xdr:nvPicPr>
        <xdr:cNvPr id="7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2963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57150</xdr:colOff>
      <xdr:row>46</xdr:row>
      <xdr:rowOff>85725</xdr:rowOff>
    </xdr:to>
    <xdr:pic>
      <xdr:nvPicPr>
        <xdr:cNvPr id="8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125450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57150</xdr:colOff>
      <xdr:row>46</xdr:row>
      <xdr:rowOff>85725</xdr:rowOff>
    </xdr:to>
    <xdr:pic>
      <xdr:nvPicPr>
        <xdr:cNvPr id="8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125450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8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731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8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731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57150</xdr:colOff>
      <xdr:row>57</xdr:row>
      <xdr:rowOff>47625</xdr:rowOff>
    </xdr:to>
    <xdr:pic>
      <xdr:nvPicPr>
        <xdr:cNvPr id="8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49542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57150</xdr:colOff>
      <xdr:row>57</xdr:row>
      <xdr:rowOff>47625</xdr:rowOff>
    </xdr:to>
    <xdr:pic>
      <xdr:nvPicPr>
        <xdr:cNvPr id="8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49542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57150</xdr:colOff>
      <xdr:row>57</xdr:row>
      <xdr:rowOff>47625</xdr:rowOff>
    </xdr:to>
    <xdr:pic>
      <xdr:nvPicPr>
        <xdr:cNvPr id="8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49542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57150</xdr:colOff>
      <xdr:row>57</xdr:row>
      <xdr:rowOff>47625</xdr:rowOff>
    </xdr:to>
    <xdr:pic>
      <xdr:nvPicPr>
        <xdr:cNvPr id="8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49542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57150</xdr:colOff>
      <xdr:row>57</xdr:row>
      <xdr:rowOff>47625</xdr:rowOff>
    </xdr:to>
    <xdr:pic>
      <xdr:nvPicPr>
        <xdr:cNvPr id="8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49542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57150</xdr:colOff>
      <xdr:row>57</xdr:row>
      <xdr:rowOff>47625</xdr:rowOff>
    </xdr:to>
    <xdr:pic>
      <xdr:nvPicPr>
        <xdr:cNvPr id="8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49542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57150</xdr:colOff>
      <xdr:row>58</xdr:row>
      <xdr:rowOff>47625</xdr:rowOff>
    </xdr:to>
    <xdr:pic>
      <xdr:nvPicPr>
        <xdr:cNvPr id="9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1542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57150</xdr:colOff>
      <xdr:row>58</xdr:row>
      <xdr:rowOff>47625</xdr:rowOff>
    </xdr:to>
    <xdr:pic>
      <xdr:nvPicPr>
        <xdr:cNvPr id="9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1542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57150</xdr:colOff>
      <xdr:row>59</xdr:row>
      <xdr:rowOff>85725</xdr:rowOff>
    </xdr:to>
    <xdr:pic>
      <xdr:nvPicPr>
        <xdr:cNvPr id="9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316200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57150</xdr:colOff>
      <xdr:row>59</xdr:row>
      <xdr:rowOff>85725</xdr:rowOff>
    </xdr:to>
    <xdr:pic>
      <xdr:nvPicPr>
        <xdr:cNvPr id="9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316200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9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9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9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9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9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9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0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0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0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0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0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0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0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0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0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0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1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85725</xdr:rowOff>
    </xdr:to>
    <xdr:pic>
      <xdr:nvPicPr>
        <xdr:cNvPr id="11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85725</xdr:rowOff>
    </xdr:to>
    <xdr:pic>
      <xdr:nvPicPr>
        <xdr:cNvPr id="11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1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1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1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1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1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1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1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2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2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2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85725</xdr:rowOff>
    </xdr:to>
    <xdr:pic>
      <xdr:nvPicPr>
        <xdr:cNvPr id="12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85725</xdr:rowOff>
    </xdr:to>
    <xdr:pic>
      <xdr:nvPicPr>
        <xdr:cNvPr id="12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2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2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2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2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2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3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3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3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3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3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85725</xdr:rowOff>
    </xdr:to>
    <xdr:pic>
      <xdr:nvPicPr>
        <xdr:cNvPr id="13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85725</xdr:rowOff>
    </xdr:to>
    <xdr:pic>
      <xdr:nvPicPr>
        <xdr:cNvPr id="13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3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3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3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4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4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4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4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4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4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4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85725</xdr:rowOff>
    </xdr:to>
    <xdr:pic>
      <xdr:nvPicPr>
        <xdr:cNvPr id="14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85725</xdr:rowOff>
    </xdr:to>
    <xdr:pic>
      <xdr:nvPicPr>
        <xdr:cNvPr id="14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123825</xdr:rowOff>
    </xdr:from>
    <xdr:to>
      <xdr:col>5</xdr:col>
      <xdr:colOff>57150</xdr:colOff>
      <xdr:row>32</xdr:row>
      <xdr:rowOff>171450</xdr:rowOff>
    </xdr:to>
    <xdr:pic>
      <xdr:nvPicPr>
        <xdr:cNvPr id="14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03251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5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5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5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5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5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5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5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5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5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5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6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6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6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6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6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6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6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85725</xdr:rowOff>
    </xdr:to>
    <xdr:pic>
      <xdr:nvPicPr>
        <xdr:cNvPr id="16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85725</xdr:rowOff>
    </xdr:to>
    <xdr:pic>
      <xdr:nvPicPr>
        <xdr:cNvPr id="16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6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7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7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7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7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7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7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7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7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7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85725</xdr:rowOff>
    </xdr:to>
    <xdr:pic>
      <xdr:nvPicPr>
        <xdr:cNvPr id="17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85725</xdr:rowOff>
    </xdr:to>
    <xdr:pic>
      <xdr:nvPicPr>
        <xdr:cNvPr id="18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8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8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8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8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8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8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8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8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8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9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85725</xdr:rowOff>
    </xdr:to>
    <xdr:pic>
      <xdr:nvPicPr>
        <xdr:cNvPr id="19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85725</xdr:rowOff>
    </xdr:to>
    <xdr:pic>
      <xdr:nvPicPr>
        <xdr:cNvPr id="19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9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9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9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9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9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9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19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0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0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0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85725</xdr:rowOff>
    </xdr:to>
    <xdr:pic>
      <xdr:nvPicPr>
        <xdr:cNvPr id="20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85725</xdr:rowOff>
    </xdr:to>
    <xdr:pic>
      <xdr:nvPicPr>
        <xdr:cNvPr id="20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0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0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0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0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0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1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1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1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1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1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1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1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1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1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1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2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2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57150</xdr:colOff>
      <xdr:row>60</xdr:row>
      <xdr:rowOff>47625</xdr:rowOff>
    </xdr:to>
    <xdr:pic>
      <xdr:nvPicPr>
        <xdr:cNvPr id="22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4876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0</xdr:row>
      <xdr:rowOff>9525</xdr:rowOff>
    </xdr:from>
    <xdr:to>
      <xdr:col>4</xdr:col>
      <xdr:colOff>1019175</xdr:colOff>
      <xdr:row>0</xdr:row>
      <xdr:rowOff>695325</xdr:rowOff>
    </xdr:to>
    <xdr:pic>
      <xdr:nvPicPr>
        <xdr:cNvPr id="223" name="40 Imagen" descr="MarcaArbaBaj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9525"/>
          <a:ext cx="1371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ba.gov.ar\DE\Users\cherrera\Downloads\Planilla%20CSL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tapa A + mdq junin"/>
      <sheetName val="Resumen (2)"/>
      <sheetName val="Etapa A + mdq junin (2)"/>
      <sheetName val="Hoja1"/>
      <sheetName val="2017 vs 2018"/>
    </sheetNames>
    <sheetDataSet>
      <sheetData sheetId="2">
        <row r="109">
          <cell r="AE109">
            <v>951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ersonalizado 4">
      <a:dk1>
        <a:srgbClr val="92D050"/>
      </a:dk1>
      <a:lt1>
        <a:sysClr val="window" lastClr="FFFFFF"/>
      </a:lt1>
      <a:dk2>
        <a:srgbClr val="92D050"/>
      </a:dk2>
      <a:lt2>
        <a:srgbClr val="92D050"/>
      </a:lt2>
      <a:accent1>
        <a:srgbClr val="92D050"/>
      </a:accent1>
      <a:accent2>
        <a:srgbClr val="92D050"/>
      </a:accent2>
      <a:accent3>
        <a:srgbClr val="92D050"/>
      </a:accent3>
      <a:accent4>
        <a:srgbClr val="92D050"/>
      </a:accent4>
      <a:accent5>
        <a:srgbClr val="92D050"/>
      </a:accent5>
      <a:accent6>
        <a:srgbClr val="92D050"/>
      </a:accent6>
      <a:hlink>
        <a:srgbClr val="92D050"/>
      </a:hlink>
      <a:folHlink>
        <a:srgbClr val="92D05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E79"/>
  <sheetViews>
    <sheetView showZeros="0" tabSelected="1" view="pageBreakPreview" zoomScale="80" zoomScaleNormal="80" zoomScaleSheetLayoutView="80" zoomScalePageLayoutView="89" workbookViewId="0" topLeftCell="A1">
      <selection activeCell="D55" sqref="D55"/>
    </sheetView>
  </sheetViews>
  <sheetFormatPr defaultColWidth="11.421875" defaultRowHeight="15"/>
  <cols>
    <col min="1" max="1" width="7.421875" style="5" customWidth="1"/>
    <col min="2" max="2" width="51.57421875" style="5" customWidth="1"/>
    <col min="3" max="3" width="15.00390625" style="5" customWidth="1"/>
    <col min="4" max="4" width="17.8515625" style="53" customWidth="1"/>
    <col min="5" max="5" width="17.421875" style="57" bestFit="1" customWidth="1"/>
    <col min="6" max="6" width="3.7109375" style="5" customWidth="1"/>
    <col min="7" max="16384" width="11.421875" style="5" customWidth="1"/>
  </cols>
  <sheetData>
    <row r="1" spans="1:5" ht="69.75" customHeight="1" thickBot="1">
      <c r="A1" s="62" t="s">
        <v>22</v>
      </c>
      <c r="B1" s="63"/>
      <c r="C1" s="63"/>
      <c r="D1" s="63"/>
      <c r="E1" s="64"/>
    </row>
    <row r="2" spans="1:5" s="6" customFormat="1" ht="24.75" customHeight="1" thickBot="1">
      <c r="A2" s="65" t="s">
        <v>19</v>
      </c>
      <c r="B2" s="66"/>
      <c r="C2" s="66"/>
      <c r="D2" s="66"/>
      <c r="E2" s="67"/>
    </row>
    <row r="3" spans="1:5" s="6" customFormat="1" ht="24.75" customHeight="1">
      <c r="A3" s="75" t="s">
        <v>20</v>
      </c>
      <c r="B3" s="76"/>
      <c r="C3" s="73" t="s">
        <v>118</v>
      </c>
      <c r="D3" s="73"/>
      <c r="E3" s="74"/>
    </row>
    <row r="4" spans="1:5" s="6" customFormat="1" ht="24.75" customHeight="1">
      <c r="A4" s="77" t="s">
        <v>21</v>
      </c>
      <c r="B4" s="78"/>
      <c r="C4" s="78" t="s">
        <v>117</v>
      </c>
      <c r="D4" s="78"/>
      <c r="E4" s="79"/>
    </row>
    <row r="5" spans="1:5" s="6" customFormat="1" ht="18.75" customHeight="1">
      <c r="A5" s="7"/>
      <c r="B5" s="8"/>
      <c r="C5" s="8"/>
      <c r="D5" s="9"/>
      <c r="E5" s="10"/>
    </row>
    <row r="6" spans="1:5" ht="40.5" customHeight="1">
      <c r="A6" s="11"/>
      <c r="B6" s="68" t="s">
        <v>108</v>
      </c>
      <c r="C6" s="68"/>
      <c r="D6" s="68"/>
      <c r="E6" s="69"/>
    </row>
    <row r="7" spans="1:5" ht="12.75" customHeight="1">
      <c r="A7" s="12"/>
      <c r="B7" s="13"/>
      <c r="C7" s="13"/>
      <c r="D7" s="14"/>
      <c r="E7" s="15"/>
    </row>
    <row r="8" spans="1:5" ht="25.5" customHeight="1" thickBot="1">
      <c r="A8" s="16" t="s">
        <v>1</v>
      </c>
      <c r="B8" s="17" t="s">
        <v>4</v>
      </c>
      <c r="C8" s="17" t="s">
        <v>5</v>
      </c>
      <c r="D8" s="17" t="s">
        <v>0</v>
      </c>
      <c r="E8" s="18" t="s">
        <v>6</v>
      </c>
    </row>
    <row r="9" spans="1:5" ht="72" customHeight="1" thickBot="1">
      <c r="A9" s="19">
        <v>1</v>
      </c>
      <c r="B9" s="20" t="s">
        <v>110</v>
      </c>
      <c r="C9" s="21" t="s">
        <v>23</v>
      </c>
      <c r="D9" s="22">
        <v>1424</v>
      </c>
      <c r="E9" s="1"/>
    </row>
    <row r="10" spans="1:5" ht="70.5" customHeight="1" thickBot="1">
      <c r="A10" s="23">
        <v>2</v>
      </c>
      <c r="B10" s="70" t="s">
        <v>114</v>
      </c>
      <c r="C10" s="71"/>
      <c r="D10" s="71"/>
      <c r="E10" s="72"/>
    </row>
    <row r="11" spans="1:5" ht="12.75">
      <c r="A11" s="24" t="s">
        <v>24</v>
      </c>
      <c r="B11" s="25" t="s">
        <v>25</v>
      </c>
      <c r="C11" s="26" t="s">
        <v>9</v>
      </c>
      <c r="D11" s="27">
        <v>26</v>
      </c>
      <c r="E11" s="2"/>
    </row>
    <row r="12" spans="1:5" ht="12.75">
      <c r="A12" s="24" t="s">
        <v>26</v>
      </c>
      <c r="B12" s="25" t="s">
        <v>27</v>
      </c>
      <c r="C12" s="26" t="s">
        <v>9</v>
      </c>
      <c r="D12" s="27">
        <v>77</v>
      </c>
      <c r="E12" s="2"/>
    </row>
    <row r="13" spans="1:5" ht="12.75">
      <c r="A13" s="24" t="s">
        <v>28</v>
      </c>
      <c r="B13" s="25" t="s">
        <v>29</v>
      </c>
      <c r="C13" s="26" t="s">
        <v>9</v>
      </c>
      <c r="D13" s="27">
        <v>102</v>
      </c>
      <c r="E13" s="2"/>
    </row>
    <row r="14" spans="1:5" ht="13.5" thickBot="1">
      <c r="A14" s="24" t="s">
        <v>30</v>
      </c>
      <c r="B14" s="25" t="s">
        <v>31</v>
      </c>
      <c r="C14" s="26" t="s">
        <v>9</v>
      </c>
      <c r="D14" s="27">
        <v>153</v>
      </c>
      <c r="E14" s="2"/>
    </row>
    <row r="15" spans="1:5" ht="70.5" customHeight="1" thickBot="1">
      <c r="A15" s="23">
        <v>3</v>
      </c>
      <c r="B15" s="70" t="s">
        <v>115</v>
      </c>
      <c r="C15" s="71"/>
      <c r="D15" s="71"/>
      <c r="E15" s="72"/>
    </row>
    <row r="16" spans="1:5" ht="15" customHeight="1">
      <c r="A16" s="28" t="s">
        <v>32</v>
      </c>
      <c r="B16" s="25" t="s">
        <v>40</v>
      </c>
      <c r="C16" s="26" t="s">
        <v>7</v>
      </c>
      <c r="D16" s="29">
        <v>224</v>
      </c>
      <c r="E16" s="2"/>
    </row>
    <row r="17" spans="1:5" ht="15" customHeight="1">
      <c r="A17" s="28" t="s">
        <v>33</v>
      </c>
      <c r="B17" s="25" t="s">
        <v>41</v>
      </c>
      <c r="C17" s="26" t="s">
        <v>7</v>
      </c>
      <c r="D17" s="29">
        <v>929</v>
      </c>
      <c r="E17" s="2"/>
    </row>
    <row r="18" spans="1:5" ht="15" customHeight="1">
      <c r="A18" s="28" t="s">
        <v>34</v>
      </c>
      <c r="B18" s="25" t="s">
        <v>42</v>
      </c>
      <c r="C18" s="26" t="s">
        <v>3</v>
      </c>
      <c r="D18" s="29">
        <v>1057</v>
      </c>
      <c r="E18" s="2"/>
    </row>
    <row r="19" spans="1:5" ht="15" customHeight="1">
      <c r="A19" s="28" t="s">
        <v>35</v>
      </c>
      <c r="B19" s="25" t="s">
        <v>43</v>
      </c>
      <c r="C19" s="26" t="s">
        <v>7</v>
      </c>
      <c r="D19" s="29">
        <v>63</v>
      </c>
      <c r="E19" s="2"/>
    </row>
    <row r="20" spans="1:5" ht="15" customHeight="1">
      <c r="A20" s="28" t="s">
        <v>36</v>
      </c>
      <c r="B20" s="25" t="s">
        <v>44</v>
      </c>
      <c r="C20" s="26" t="s">
        <v>9</v>
      </c>
      <c r="D20" s="29">
        <v>26</v>
      </c>
      <c r="E20" s="2"/>
    </row>
    <row r="21" spans="1:5" ht="15" customHeight="1">
      <c r="A21" s="28" t="s">
        <v>37</v>
      </c>
      <c r="B21" s="25" t="s">
        <v>45</v>
      </c>
      <c r="C21" s="26" t="s">
        <v>9</v>
      </c>
      <c r="D21" s="29">
        <v>26</v>
      </c>
      <c r="E21" s="2"/>
    </row>
    <row r="22" spans="1:5" ht="15" customHeight="1">
      <c r="A22" s="28" t="s">
        <v>38</v>
      </c>
      <c r="B22" s="25" t="s">
        <v>46</v>
      </c>
      <c r="C22" s="26" t="s">
        <v>9</v>
      </c>
      <c r="D22" s="29">
        <v>26</v>
      </c>
      <c r="E22" s="2"/>
    </row>
    <row r="23" spans="1:5" ht="15" customHeight="1" thickBot="1">
      <c r="A23" s="28" t="s">
        <v>39</v>
      </c>
      <c r="B23" s="25" t="s">
        <v>47</v>
      </c>
      <c r="C23" s="26" t="s">
        <v>3</v>
      </c>
      <c r="D23" s="29">
        <v>90</v>
      </c>
      <c r="E23" s="2"/>
    </row>
    <row r="24" spans="1:5" ht="15" customHeight="1" thickBot="1">
      <c r="A24" s="23">
        <v>4</v>
      </c>
      <c r="B24" s="70" t="s">
        <v>48</v>
      </c>
      <c r="C24" s="71"/>
      <c r="D24" s="71"/>
      <c r="E24" s="72"/>
    </row>
    <row r="25" spans="1:5" ht="15" customHeight="1" thickBot="1">
      <c r="A25" s="28" t="s">
        <v>49</v>
      </c>
      <c r="B25" s="25" t="s">
        <v>50</v>
      </c>
      <c r="C25" s="26" t="s">
        <v>7</v>
      </c>
      <c r="D25" s="29">
        <v>1424</v>
      </c>
      <c r="E25" s="2"/>
    </row>
    <row r="26" spans="1:5" ht="16.5" customHeight="1">
      <c r="A26" s="30"/>
      <c r="B26" s="31"/>
      <c r="C26" s="31"/>
      <c r="D26" s="32"/>
      <c r="E26" s="33"/>
    </row>
    <row r="27" spans="1:5" ht="40.5" customHeight="1">
      <c r="A27" s="34"/>
      <c r="B27" s="68" t="s">
        <v>109</v>
      </c>
      <c r="C27" s="68"/>
      <c r="D27" s="68"/>
      <c r="E27" s="69"/>
    </row>
    <row r="28" spans="1:5" ht="13.5" thickBot="1">
      <c r="A28" s="35"/>
      <c r="B28" s="36"/>
      <c r="C28" s="36"/>
      <c r="D28" s="37"/>
      <c r="E28" s="38"/>
    </row>
    <row r="29" spans="1:5" ht="13.5" customHeight="1" thickBot="1">
      <c r="A29" s="39" t="s">
        <v>1</v>
      </c>
      <c r="B29" s="21" t="s">
        <v>4</v>
      </c>
      <c r="C29" s="21" t="s">
        <v>5</v>
      </c>
      <c r="D29" s="21" t="s">
        <v>0</v>
      </c>
      <c r="E29" s="40" t="s">
        <v>6</v>
      </c>
    </row>
    <row r="30" spans="1:5" s="42" customFormat="1" ht="24" customHeight="1" thickBot="1">
      <c r="A30" s="19" t="s">
        <v>51</v>
      </c>
      <c r="B30" s="20" t="s">
        <v>52</v>
      </c>
      <c r="C30" s="21" t="s">
        <v>2</v>
      </c>
      <c r="D30" s="41">
        <v>26</v>
      </c>
      <c r="E30" s="3"/>
    </row>
    <row r="31" spans="1:5" s="42" customFormat="1" ht="24" customHeight="1" thickBot="1">
      <c r="A31" s="23" t="s">
        <v>55</v>
      </c>
      <c r="B31" s="43" t="s">
        <v>54</v>
      </c>
      <c r="C31" s="59"/>
      <c r="D31" s="60"/>
      <c r="E31" s="61"/>
    </row>
    <row r="32" spans="1:5" s="42" customFormat="1" ht="15" customHeight="1">
      <c r="A32" s="44" t="s">
        <v>111</v>
      </c>
      <c r="B32" s="45" t="s">
        <v>56</v>
      </c>
      <c r="C32" s="26" t="s">
        <v>7</v>
      </c>
      <c r="D32" s="46">
        <v>223.75</v>
      </c>
      <c r="E32" s="4"/>
    </row>
    <row r="33" spans="1:5" s="42" customFormat="1" ht="13.5" thickBot="1">
      <c r="A33" s="44" t="s">
        <v>112</v>
      </c>
      <c r="B33" s="45" t="s">
        <v>113</v>
      </c>
      <c r="C33" s="26" t="s">
        <v>7</v>
      </c>
      <c r="D33" s="46">
        <f>+'[1]Resumen (2)'!$AE$109</f>
        <v>951</v>
      </c>
      <c r="E33" s="4"/>
    </row>
    <row r="34" spans="1:5" s="42" customFormat="1" ht="15.75" customHeight="1" thickBot="1">
      <c r="A34" s="23" t="s">
        <v>53</v>
      </c>
      <c r="B34" s="20" t="s">
        <v>57</v>
      </c>
      <c r="C34" s="59"/>
      <c r="D34" s="60"/>
      <c r="E34" s="61"/>
    </row>
    <row r="35" spans="1:5" s="42" customFormat="1" ht="12.75">
      <c r="A35" s="28" t="s">
        <v>58</v>
      </c>
      <c r="B35" s="25" t="s">
        <v>61</v>
      </c>
      <c r="C35" s="26" t="s">
        <v>7</v>
      </c>
      <c r="D35" s="29">
        <v>414</v>
      </c>
      <c r="E35" s="4"/>
    </row>
    <row r="36" spans="1:5" s="42" customFormat="1" ht="12.75">
      <c r="A36" s="28" t="s">
        <v>59</v>
      </c>
      <c r="B36" s="25" t="s">
        <v>62</v>
      </c>
      <c r="C36" s="26" t="s">
        <v>7</v>
      </c>
      <c r="D36" s="29">
        <v>199</v>
      </c>
      <c r="E36" s="4"/>
    </row>
    <row r="37" spans="1:5" s="42" customFormat="1" ht="13.5" thickBot="1">
      <c r="A37" s="28" t="s">
        <v>60</v>
      </c>
      <c r="B37" s="25" t="s">
        <v>63</v>
      </c>
      <c r="C37" s="26" t="s">
        <v>9</v>
      </c>
      <c r="D37" s="29">
        <v>65</v>
      </c>
      <c r="E37" s="4"/>
    </row>
    <row r="38" spans="1:5" s="42" customFormat="1" ht="15.75" customHeight="1" thickBot="1">
      <c r="A38" s="23" t="s">
        <v>64</v>
      </c>
      <c r="B38" s="20" t="s">
        <v>65</v>
      </c>
      <c r="C38" s="59"/>
      <c r="D38" s="60"/>
      <c r="E38" s="61"/>
    </row>
    <row r="39" spans="1:5" s="42" customFormat="1" ht="12.75">
      <c r="A39" s="28" t="s">
        <v>66</v>
      </c>
      <c r="B39" s="25" t="s">
        <v>68</v>
      </c>
      <c r="C39" s="26" t="s">
        <v>7</v>
      </c>
      <c r="D39" s="29">
        <v>1397</v>
      </c>
      <c r="E39" s="2"/>
    </row>
    <row r="40" spans="1:5" s="42" customFormat="1" ht="13.5" thickBot="1">
      <c r="A40" s="28" t="s">
        <v>67</v>
      </c>
      <c r="B40" s="25" t="s">
        <v>69</v>
      </c>
      <c r="C40" s="26" t="s">
        <v>7</v>
      </c>
      <c r="D40" s="29">
        <v>27</v>
      </c>
      <c r="E40" s="2"/>
    </row>
    <row r="41" spans="1:5" s="42" customFormat="1" ht="15.75" customHeight="1" thickBot="1">
      <c r="A41" s="23" t="s">
        <v>70</v>
      </c>
      <c r="B41" s="20" t="s">
        <v>71</v>
      </c>
      <c r="C41" s="59"/>
      <c r="D41" s="60"/>
      <c r="E41" s="61"/>
    </row>
    <row r="42" spans="1:5" s="42" customFormat="1" ht="12.75">
      <c r="A42" s="28" t="s">
        <v>72</v>
      </c>
      <c r="B42" s="25" t="s">
        <v>74</v>
      </c>
      <c r="C42" s="26" t="s">
        <v>2</v>
      </c>
      <c r="D42" s="29">
        <v>26</v>
      </c>
      <c r="E42" s="2"/>
    </row>
    <row r="43" spans="1:5" s="42" customFormat="1" ht="26.25" thickBot="1">
      <c r="A43" s="28" t="s">
        <v>73</v>
      </c>
      <c r="B43" s="25" t="s">
        <v>75</v>
      </c>
      <c r="C43" s="26" t="s">
        <v>7</v>
      </c>
      <c r="D43" s="29">
        <v>24</v>
      </c>
      <c r="E43" s="2"/>
    </row>
    <row r="44" spans="1:5" s="42" customFormat="1" ht="13.5" thickBot="1">
      <c r="A44" s="23" t="s">
        <v>76</v>
      </c>
      <c r="B44" s="20" t="s">
        <v>77</v>
      </c>
      <c r="C44" s="21" t="s">
        <v>8</v>
      </c>
      <c r="D44" s="41">
        <v>26</v>
      </c>
      <c r="E44" s="58"/>
    </row>
    <row r="45" spans="1:5" s="42" customFormat="1" ht="39" thickBot="1">
      <c r="A45" s="23" t="s">
        <v>78</v>
      </c>
      <c r="B45" s="20" t="s">
        <v>79</v>
      </c>
      <c r="C45" s="59"/>
      <c r="D45" s="60"/>
      <c r="E45" s="61"/>
    </row>
    <row r="46" spans="1:5" s="42" customFormat="1" ht="12.75">
      <c r="A46" s="28" t="s">
        <v>80</v>
      </c>
      <c r="B46" s="25" t="s">
        <v>116</v>
      </c>
      <c r="C46" s="26" t="s">
        <v>2</v>
      </c>
      <c r="D46" s="29">
        <v>26</v>
      </c>
      <c r="E46" s="2"/>
    </row>
    <row r="47" spans="1:5" s="42" customFormat="1" ht="12.75">
      <c r="A47" s="28" t="s">
        <v>81</v>
      </c>
      <c r="B47" s="25" t="s">
        <v>86</v>
      </c>
      <c r="C47" s="26" t="s">
        <v>87</v>
      </c>
      <c r="D47" s="29">
        <v>386</v>
      </c>
      <c r="E47" s="2"/>
    </row>
    <row r="48" spans="1:5" s="42" customFormat="1" ht="12.75">
      <c r="A48" s="28" t="s">
        <v>82</v>
      </c>
      <c r="B48" s="25" t="s">
        <v>88</v>
      </c>
      <c r="C48" s="26" t="s">
        <v>9</v>
      </c>
      <c r="D48" s="29">
        <v>51</v>
      </c>
      <c r="E48" s="2"/>
    </row>
    <row r="49" spans="1:5" s="42" customFormat="1" ht="12.75">
      <c r="A49" s="28" t="s">
        <v>83</v>
      </c>
      <c r="B49" s="25" t="s">
        <v>89</v>
      </c>
      <c r="C49" s="26" t="s">
        <v>9</v>
      </c>
      <c r="D49" s="29">
        <v>241</v>
      </c>
      <c r="E49" s="2"/>
    </row>
    <row r="50" spans="1:5" s="42" customFormat="1" ht="12.75">
      <c r="A50" s="28" t="s">
        <v>84</v>
      </c>
      <c r="B50" s="25" t="s">
        <v>90</v>
      </c>
      <c r="C50" s="26" t="s">
        <v>9</v>
      </c>
      <c r="D50" s="29">
        <v>51</v>
      </c>
      <c r="E50" s="2"/>
    </row>
    <row r="51" spans="1:5" s="42" customFormat="1" ht="12.75" customHeight="1" thickBot="1">
      <c r="A51" s="28" t="s">
        <v>85</v>
      </c>
      <c r="B51" s="25" t="s">
        <v>91</v>
      </c>
      <c r="C51" s="26" t="s">
        <v>9</v>
      </c>
      <c r="D51" s="29">
        <v>48</v>
      </c>
      <c r="E51" s="2"/>
    </row>
    <row r="52" spans="1:5" s="42" customFormat="1" ht="15.75" customHeight="1" thickBot="1">
      <c r="A52" s="23" t="s">
        <v>92</v>
      </c>
      <c r="B52" s="20" t="s">
        <v>93</v>
      </c>
      <c r="C52" s="59"/>
      <c r="D52" s="60"/>
      <c r="E52" s="61"/>
    </row>
    <row r="53" spans="1:5" s="42" customFormat="1" ht="12.75">
      <c r="A53" s="28" t="s">
        <v>94</v>
      </c>
      <c r="B53" s="25" t="s">
        <v>99</v>
      </c>
      <c r="C53" s="26" t="s">
        <v>7</v>
      </c>
      <c r="D53" s="29">
        <v>4908</v>
      </c>
      <c r="E53" s="2"/>
    </row>
    <row r="54" spans="1:5" s="42" customFormat="1" ht="12.75">
      <c r="A54" s="28" t="s">
        <v>95</v>
      </c>
      <c r="B54" s="25" t="s">
        <v>100</v>
      </c>
      <c r="C54" s="26" t="s">
        <v>7</v>
      </c>
      <c r="D54" s="29">
        <v>3301</v>
      </c>
      <c r="E54" s="2"/>
    </row>
    <row r="55" spans="1:5" s="42" customFormat="1" ht="12.75">
      <c r="A55" s="28" t="s">
        <v>96</v>
      </c>
      <c r="B55" s="25" t="s">
        <v>101</v>
      </c>
      <c r="C55" s="26" t="s">
        <v>7</v>
      </c>
      <c r="D55" s="29">
        <v>1607</v>
      </c>
      <c r="E55" s="2"/>
    </row>
    <row r="56" spans="1:5" s="42" customFormat="1" ht="12.75">
      <c r="A56" s="28" t="s">
        <v>97</v>
      </c>
      <c r="B56" s="25" t="s">
        <v>102</v>
      </c>
      <c r="C56" s="26" t="s">
        <v>7</v>
      </c>
      <c r="D56" s="29">
        <v>64</v>
      </c>
      <c r="E56" s="2"/>
    </row>
    <row r="57" spans="1:5" s="42" customFormat="1" ht="13.5" thickBot="1">
      <c r="A57" s="28" t="s">
        <v>98</v>
      </c>
      <c r="B57" s="25" t="s">
        <v>103</v>
      </c>
      <c r="C57" s="26" t="s">
        <v>7</v>
      </c>
      <c r="D57" s="29">
        <v>64</v>
      </c>
      <c r="E57" s="2"/>
    </row>
    <row r="58" spans="1:5" s="42" customFormat="1" ht="15.75" customHeight="1" thickBot="1">
      <c r="A58" s="23" t="s">
        <v>104</v>
      </c>
      <c r="B58" s="20" t="s">
        <v>105</v>
      </c>
      <c r="C58" s="59"/>
      <c r="D58" s="60"/>
      <c r="E58" s="61"/>
    </row>
    <row r="59" spans="1:5" s="42" customFormat="1" ht="12.75">
      <c r="A59" s="28" t="s">
        <v>106</v>
      </c>
      <c r="B59" s="25" t="s">
        <v>107</v>
      </c>
      <c r="C59" s="26" t="s">
        <v>9</v>
      </c>
      <c r="D59" s="29">
        <v>4</v>
      </c>
      <c r="E59" s="2"/>
    </row>
    <row r="60" spans="1:5" ht="13.5" thickBot="1">
      <c r="A60" s="47"/>
      <c r="B60" s="48"/>
      <c r="C60" s="49"/>
      <c r="D60" s="50"/>
      <c r="E60" s="51"/>
    </row>
    <row r="61" spans="1:5" ht="12.75">
      <c r="A61" s="52"/>
      <c r="B61" s="52"/>
      <c r="E61" s="5"/>
    </row>
    <row r="62" spans="1:5" ht="12.75">
      <c r="A62" s="52"/>
      <c r="B62" s="52"/>
      <c r="E62" s="5"/>
    </row>
    <row r="63" spans="1:5" ht="12.75">
      <c r="A63" s="52"/>
      <c r="B63" s="52"/>
      <c r="E63" s="5"/>
    </row>
    <row r="64" spans="1:5" ht="12.75">
      <c r="A64" s="52"/>
      <c r="B64" s="52"/>
      <c r="E64" s="5"/>
    </row>
    <row r="65" spans="1:5" ht="12.75">
      <c r="A65" s="54"/>
      <c r="B65" s="54"/>
      <c r="C65" s="55"/>
      <c r="D65" s="56"/>
      <c r="E65" s="55"/>
    </row>
    <row r="66" spans="1:5" ht="12.75">
      <c r="A66" s="54"/>
      <c r="B66" s="54"/>
      <c r="C66" s="55"/>
      <c r="D66" s="56"/>
      <c r="E66" s="55"/>
    </row>
    <row r="67" spans="1:5" ht="12.75">
      <c r="A67" s="52"/>
      <c r="B67" s="52"/>
      <c r="E67" s="5"/>
    </row>
    <row r="68" spans="1:5" ht="12.75">
      <c r="A68" s="52"/>
      <c r="B68" s="52"/>
      <c r="E68" s="5"/>
    </row>
    <row r="69" spans="1:5" ht="12.75">
      <c r="A69" s="52"/>
      <c r="B69" s="52"/>
      <c r="E69" s="5"/>
    </row>
    <row r="70" spans="1:5" ht="12.75">
      <c r="A70" s="52"/>
      <c r="B70" s="52"/>
      <c r="E70" s="5"/>
    </row>
    <row r="71" spans="1:5" ht="12.75">
      <c r="A71" s="52"/>
      <c r="B71" s="52"/>
      <c r="E71" s="5"/>
    </row>
    <row r="72" spans="1:5" ht="12.75">
      <c r="A72" s="52"/>
      <c r="B72" s="52"/>
      <c r="E72" s="5"/>
    </row>
    <row r="73" spans="1:5" ht="12.75">
      <c r="A73" s="52"/>
      <c r="B73" s="52"/>
      <c r="E73" s="5"/>
    </row>
    <row r="74" spans="1:5" ht="12.75">
      <c r="A74" s="52"/>
      <c r="B74" s="52"/>
      <c r="E74" s="5"/>
    </row>
    <row r="75" spans="1:5" ht="12.75">
      <c r="A75" s="52"/>
      <c r="B75" s="52"/>
      <c r="E75" s="5"/>
    </row>
    <row r="76" spans="1:5" ht="12.75">
      <c r="A76" s="52"/>
      <c r="B76" s="52"/>
      <c r="E76" s="5"/>
    </row>
    <row r="77" spans="1:5" ht="12.75">
      <c r="A77" s="52"/>
      <c r="B77" s="52"/>
      <c r="E77" s="5"/>
    </row>
    <row r="78" spans="1:5" ht="12.75">
      <c r="A78" s="52"/>
      <c r="B78" s="52"/>
      <c r="E78" s="5"/>
    </row>
    <row r="79" spans="1:5" ht="12.75">
      <c r="A79" s="52"/>
      <c r="B79" s="52"/>
      <c r="E79" s="5"/>
    </row>
  </sheetData>
  <sheetProtection password="CCEB" sheet="1" objects="1" scenarios="1"/>
  <mergeCells count="18">
    <mergeCell ref="A4:B4"/>
    <mergeCell ref="C4:E4"/>
    <mergeCell ref="A1:E1"/>
    <mergeCell ref="A2:E2"/>
    <mergeCell ref="B6:E6"/>
    <mergeCell ref="B27:E27"/>
    <mergeCell ref="C31:E31"/>
    <mergeCell ref="B10:E10"/>
    <mergeCell ref="B15:E15"/>
    <mergeCell ref="B24:E24"/>
    <mergeCell ref="C3:E3"/>
    <mergeCell ref="A3:B3"/>
    <mergeCell ref="C52:E52"/>
    <mergeCell ref="C58:E58"/>
    <mergeCell ref="C34:E34"/>
    <mergeCell ref="C41:E41"/>
    <mergeCell ref="C38:E38"/>
    <mergeCell ref="C45:E45"/>
  </mergeCells>
  <printOptions horizontalCentered="1"/>
  <pageMargins left="1" right="1" top="1" bottom="1" header="0.5" footer="0.5"/>
  <pageSetup fitToHeight="2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19"/>
  <sheetViews>
    <sheetView zoomScalePageLayoutView="0" workbookViewId="0" topLeftCell="A1">
      <selection activeCell="F13" sqref="F13"/>
    </sheetView>
  </sheetViews>
  <sheetFormatPr defaultColWidth="11.421875" defaultRowHeight="15"/>
  <sheetData>
    <row r="5" ht="15">
      <c r="D5" t="s">
        <v>10</v>
      </c>
    </row>
    <row r="7" spans="1:6" ht="15">
      <c r="A7" t="s">
        <v>11</v>
      </c>
      <c r="B7" t="s">
        <v>17</v>
      </c>
      <c r="C7">
        <v>1</v>
      </c>
      <c r="D7">
        <v>4.19</v>
      </c>
      <c r="E7">
        <v>2.95</v>
      </c>
      <c r="F7">
        <f>+D7*E7</f>
        <v>12.360500000000002</v>
      </c>
    </row>
    <row r="8" spans="1:6" ht="15">
      <c r="A8" t="s">
        <v>12</v>
      </c>
      <c r="B8" t="s">
        <v>17</v>
      </c>
      <c r="C8">
        <v>1</v>
      </c>
      <c r="D8">
        <v>3.96</v>
      </c>
      <c r="E8">
        <v>2.98</v>
      </c>
      <c r="F8">
        <f>+D8*E8</f>
        <v>11.8008</v>
      </c>
    </row>
    <row r="9" spans="1:6" ht="15">
      <c r="A9" t="s">
        <v>13</v>
      </c>
      <c r="B9" t="s">
        <v>17</v>
      </c>
      <c r="C9">
        <v>1</v>
      </c>
      <c r="D9">
        <v>3.41</v>
      </c>
      <c r="E9">
        <v>2.95</v>
      </c>
      <c r="F9">
        <f>+D9*E9</f>
        <v>10.059500000000002</v>
      </c>
    </row>
    <row r="10" spans="1:6" ht="15">
      <c r="A10" t="s">
        <v>14</v>
      </c>
      <c r="B10" t="s">
        <v>16</v>
      </c>
      <c r="C10">
        <v>1</v>
      </c>
      <c r="D10">
        <v>4.1</v>
      </c>
      <c r="E10">
        <v>2.8</v>
      </c>
      <c r="F10">
        <f>+D10*E10</f>
        <v>11.479999999999999</v>
      </c>
    </row>
    <row r="11" spans="1:6" ht="15">
      <c r="A11" t="s">
        <v>15</v>
      </c>
      <c r="B11" t="s">
        <v>17</v>
      </c>
      <c r="C11">
        <v>1</v>
      </c>
      <c r="D11">
        <v>3.04</v>
      </c>
      <c r="E11">
        <v>2.95</v>
      </c>
      <c r="F11">
        <f>+D11*E11</f>
        <v>8.968</v>
      </c>
    </row>
    <row r="12" ht="15">
      <c r="F12">
        <f>SUM(F7:F11)</f>
        <v>54.668800000000005</v>
      </c>
    </row>
    <row r="15" spans="2:6" ht="15">
      <c r="B15" t="s">
        <v>18</v>
      </c>
      <c r="C15">
        <v>2</v>
      </c>
      <c r="D15">
        <v>2.1</v>
      </c>
      <c r="E15">
        <v>2.7</v>
      </c>
      <c r="F15">
        <f>+D15*E15*C15</f>
        <v>11.340000000000002</v>
      </c>
    </row>
    <row r="16" spans="2:6" ht="15">
      <c r="B16" t="s">
        <v>18</v>
      </c>
      <c r="C16">
        <v>2</v>
      </c>
      <c r="D16">
        <v>2.1</v>
      </c>
      <c r="E16">
        <v>1.7</v>
      </c>
      <c r="F16">
        <f>+D16*E16*C16</f>
        <v>7.14</v>
      </c>
    </row>
    <row r="17" ht="15">
      <c r="F17">
        <f>SUM(F15:F16)</f>
        <v>18.48</v>
      </c>
    </row>
    <row r="19" ht="15">
      <c r="F19">
        <f>+F12+F17</f>
        <v>73.14880000000001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PAVON CLAUDIA KARINA</dc:creator>
  <cp:keywords/>
  <dc:description/>
  <cp:lastModifiedBy>PAVON CLAUDIA KARINA</cp:lastModifiedBy>
  <cp:lastPrinted>2018-07-10T15:24:38Z</cp:lastPrinted>
  <dcterms:created xsi:type="dcterms:W3CDTF">2016-07-20T21:42:53Z</dcterms:created>
  <dcterms:modified xsi:type="dcterms:W3CDTF">2018-08-22T14:23:44Z</dcterms:modified>
  <cp:category/>
  <cp:version/>
  <cp:contentType/>
  <cp:contentStatus/>
</cp:coreProperties>
</file>